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4898EB61-DC2F-4D64-A9C7-70BB7C02E4C4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2" i="1" l="1"/>
  <c r="L153" i="1"/>
  <c r="L102" i="1"/>
  <c r="L83" i="1"/>
  <c r="L66" i="1"/>
  <c r="L48" i="1"/>
  <c r="I153" i="1" l="1"/>
  <c r="G153" i="1"/>
  <c r="F153" i="1"/>
  <c r="G120" i="1"/>
  <c r="H120" i="1"/>
  <c r="I120" i="1"/>
  <c r="J120" i="1"/>
  <c r="L131" i="1"/>
  <c r="F120" i="1"/>
  <c r="L113" i="1"/>
  <c r="L147" i="1"/>
  <c r="L94" i="1"/>
  <c r="L77" i="1"/>
  <c r="L59" i="1"/>
  <c r="L32" i="1"/>
  <c r="L43" i="1" s="1"/>
  <c r="L13" i="1"/>
  <c r="G66" i="1"/>
  <c r="H66" i="1"/>
  <c r="I66" i="1"/>
  <c r="J66" i="1"/>
  <c r="K66" i="1"/>
  <c r="F66" i="1"/>
  <c r="F48" i="1"/>
  <c r="F59" i="1" s="1"/>
  <c r="G48" i="1"/>
  <c r="H48" i="1"/>
  <c r="I48" i="1"/>
  <c r="J48" i="1"/>
  <c r="B183" i="1"/>
  <c r="A183" i="1"/>
  <c r="L182" i="1"/>
  <c r="J182" i="1"/>
  <c r="I182" i="1"/>
  <c r="H182" i="1"/>
  <c r="G182" i="1"/>
  <c r="F182" i="1"/>
  <c r="B173" i="1"/>
  <c r="A173" i="1"/>
  <c r="J172" i="1"/>
  <c r="I172" i="1"/>
  <c r="H172" i="1"/>
  <c r="G172" i="1"/>
  <c r="F172" i="1"/>
  <c r="B164" i="1"/>
  <c r="A164" i="1"/>
  <c r="L163" i="1"/>
  <c r="J163" i="1"/>
  <c r="I163" i="1"/>
  <c r="H163" i="1"/>
  <c r="G163" i="1"/>
  <c r="F163" i="1"/>
  <c r="B154" i="1"/>
  <c r="A154" i="1"/>
  <c r="J153" i="1"/>
  <c r="H153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31" i="1"/>
  <c r="A131" i="1"/>
  <c r="J130" i="1"/>
  <c r="I130" i="1"/>
  <c r="H130" i="1"/>
  <c r="G130" i="1"/>
  <c r="F130" i="1"/>
  <c r="B121" i="1"/>
  <c r="A121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4" i="1"/>
  <c r="A94" i="1"/>
  <c r="J93" i="1"/>
  <c r="I93" i="1"/>
  <c r="H93" i="1"/>
  <c r="G93" i="1"/>
  <c r="F93" i="1"/>
  <c r="B84" i="1"/>
  <c r="A84" i="1"/>
  <c r="J83" i="1"/>
  <c r="I83" i="1"/>
  <c r="H83" i="1"/>
  <c r="G83" i="1"/>
  <c r="F83" i="1"/>
  <c r="B77" i="1"/>
  <c r="A77" i="1"/>
  <c r="J76" i="1"/>
  <c r="I76" i="1"/>
  <c r="H76" i="1"/>
  <c r="G76" i="1"/>
  <c r="F76" i="1"/>
  <c r="B67" i="1"/>
  <c r="A67" i="1"/>
  <c r="B59" i="1"/>
  <c r="A59" i="1"/>
  <c r="J58" i="1"/>
  <c r="I58" i="1"/>
  <c r="H58" i="1"/>
  <c r="G58" i="1"/>
  <c r="B49" i="1"/>
  <c r="A49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164" i="1" l="1"/>
  <c r="G77" i="1"/>
  <c r="H94" i="1"/>
  <c r="J113" i="1"/>
  <c r="G43" i="1"/>
  <c r="H43" i="1"/>
  <c r="F77" i="1"/>
  <c r="I131" i="1"/>
  <c r="G24" i="1"/>
  <c r="H131" i="1"/>
  <c r="L183" i="1"/>
  <c r="G131" i="1"/>
  <c r="I43" i="1"/>
  <c r="F147" i="1"/>
  <c r="J147" i="1"/>
  <c r="G94" i="1"/>
  <c r="I113" i="1"/>
  <c r="G147" i="1"/>
  <c r="F43" i="1"/>
  <c r="F94" i="1"/>
  <c r="J94" i="1"/>
  <c r="H113" i="1"/>
  <c r="F131" i="1"/>
  <c r="J131" i="1"/>
  <c r="H147" i="1"/>
  <c r="L164" i="1"/>
  <c r="L24" i="1"/>
  <c r="H164" i="1"/>
  <c r="I183" i="1"/>
  <c r="G183" i="1"/>
  <c r="G59" i="1"/>
  <c r="F113" i="1"/>
  <c r="F183" i="1"/>
  <c r="H24" i="1"/>
  <c r="F164" i="1"/>
  <c r="J164" i="1"/>
  <c r="H77" i="1"/>
  <c r="I94" i="1"/>
  <c r="G164" i="1"/>
  <c r="F24" i="1"/>
  <c r="J24" i="1"/>
  <c r="H183" i="1"/>
  <c r="J183" i="1"/>
  <c r="I24" i="1"/>
  <c r="I59" i="1"/>
  <c r="J43" i="1"/>
  <c r="I77" i="1"/>
  <c r="G113" i="1"/>
  <c r="I147" i="1"/>
  <c r="H59" i="1"/>
  <c r="J77" i="1"/>
  <c r="J59" i="1"/>
  <c r="L184" i="1" l="1"/>
  <c r="F184" i="1"/>
  <c r="H184" i="1"/>
  <c r="G184" i="1"/>
  <c r="I184" i="1"/>
  <c r="J184" i="1"/>
</calcChain>
</file>

<file path=xl/sharedStrings.xml><?xml version="1.0" encoding="utf-8"?>
<sst xmlns="http://schemas.openxmlformats.org/spreadsheetml/2006/main" count="299" uniqueCount="120">
  <si>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</si>
  <si>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</si>
  <si>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</si>
  <si>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</si>
  <si>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</si>
  <si>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</si>
  <si>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</si>
  <si>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</si>
  <si>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</si>
  <si>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</si>
  <si>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</si>
  <si>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</si>
  <si>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</si>
  <si>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</si>
  <si>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</si>
  <si>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</si>
  <si>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</si>
  <si>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</si>
  <si>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</si>
  <si>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</si>
  <si>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</si>
  <si>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</si>
  <si>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</si>
  <si>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</si>
  <si>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</si>
  <si>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</si>
  <si>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</si>
  <si>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</si>
  <si>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</si>
  <si>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</si>
  <si>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</si>
  <si>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</si>
  <si>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</si>
  <si>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</si>
  <si>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</si>
  <si>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</si>
  <si>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</si>
  <si>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</si>
  <si>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</si>
  <si>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</si>
  <si>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</si>
  <si>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</si>
  <si>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</si>
  <si>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</si>
  <si>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</si>
  <si>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</si>
  <si>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</si>
  <si>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</si>
  <si>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</si>
  <si>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</si>
  <si>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</si>
  <si>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</si>
  <si>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</si>
  <si>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</si>
  <si>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</si>
  <si>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</si>
  <si>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</si>
  <si>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</si>
  <si>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</si>
  <si>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</si>
  <si>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</si>
  <si>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</si>
  <si>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</si>
  <si>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</si>
  <si>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</si>
  <si>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</si>
  <si>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</si>
  <si>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</si>
  <si>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</si>
  <si>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</si>
  <si>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</si>
  <si>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</si>
  <si>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</si>
  <si>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</si>
  <si>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</si>
  <si>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</si>
  <si>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</si>
  <si>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</si>
  <si>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</si>
  <si>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</si>
  <si>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</si>
  <si>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</si>
  <si>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</si>
  <si>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</si>
  <si>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</si>
  <si>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</si>
  <si>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</si>
  <si>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</si>
  <si>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</si>
  <si>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</si>
  <si>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</si>
  <si>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</si>
  <si>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</si>
  <si>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</si>
  <si>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</si>
  <si>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</si>
  <si>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</si>
  <si>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</si>
  <si>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</si>
  <si>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</si>
  <si>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</si>
  <si>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</si>
  <si>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</si>
  <si>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</si>
  <si>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</si>
  <si>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</si>
  <si>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</si>
  <si>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</si>
  <si>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</si>
  <si>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</si>
  <si>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</si>
  <si>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</si>
  <si>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пирог манный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</si>
  <si>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</si>
  <si>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</si>
  <si>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</si>
  <si>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</si>
  <si>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</si>
  <si>
    <t>Директор</t>
  </si>
  <si>
    <t>Иванов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</si>
</sst>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4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 x14ac:dyDescent="0.25">
      <c r="A1" s="1" t="s">
        <v>7</v>
      </c>
      <c r="C1" s="78"/>
      <c r="D1" s="79"/>
      <c r="E1" s="79"/>
      <c r="F1" s="12" t="s">
        <v>16</v>
      </c>
      <c r="G1" s="2" t="s">
        <v>17</v>
      </c>
      <c r="H1" s="80" t="s">
        <v>118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119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85</v>
      </c>
      <c r="L6" s="40">
        <v>72</v>
      </c>
    </row>
    <row r="7" spans="1:12" ht="15" x14ac:dyDescent="0.25">
      <c r="A7" s="23"/>
      <c r="B7" s="15"/>
      <c r="C7" s="11"/>
      <c r="D7" s="51" t="s">
        <v>26</v>
      </c>
      <c r="E7" s="69" t="s">
        <v>102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101</v>
      </c>
      <c r="L7" s="43">
        <v>19.079999999999998</v>
      </c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 x14ac:dyDescent="0.2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</v>
      </c>
    </row>
    <row r="10" spans="1:12" ht="25.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17.36</v>
      </c>
    </row>
    <row r="11" spans="1:12" ht="15" x14ac:dyDescent="0.25">
      <c r="A11" s="23"/>
      <c r="B11" s="15"/>
      <c r="C11" s="11"/>
      <c r="D11" s="51" t="s">
        <v>30</v>
      </c>
      <c r="E11" s="42" t="s">
        <v>69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19">
        <f>SUM(L6:L12)</f>
        <v>166.99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166.99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41.6</v>
      </c>
    </row>
    <row r="26" spans="1:12" ht="25.5" x14ac:dyDescent="0.25">
      <c r="A26" s="14"/>
      <c r="B26" s="15"/>
      <c r="C26" s="11"/>
      <c r="D26" s="51" t="s">
        <v>26</v>
      </c>
      <c r="E26" s="42" t="s">
        <v>86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31.64</v>
      </c>
    </row>
    <row r="27" spans="1:12" ht="25.5" x14ac:dyDescent="0.2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30.8</v>
      </c>
    </row>
    <row r="28" spans="1:12" ht="15" x14ac:dyDescent="0.25">
      <c r="A28" s="14"/>
      <c r="B28" s="15"/>
      <c r="C28" s="11"/>
      <c r="D28" s="7" t="s">
        <v>71</v>
      </c>
      <c r="E28" s="73" t="s">
        <v>103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104</v>
      </c>
      <c r="L28" s="43">
        <v>14</v>
      </c>
    </row>
    <row r="29" spans="1:12" ht="25.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47.96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19">
        <f>L25+L26+L27+L28+L29</f>
        <v>166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166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106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105</v>
      </c>
      <c r="L44" s="75">
        <v>123.91</v>
      </c>
    </row>
    <row r="45" spans="1:12" ht="15" x14ac:dyDescent="0.25">
      <c r="A45" s="23"/>
      <c r="B45" s="15"/>
      <c r="C45" s="11"/>
      <c r="D45" s="51" t="s">
        <v>26</v>
      </c>
      <c r="E45" s="42" t="s">
        <v>77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76</v>
      </c>
      <c r="L45" s="43">
        <v>38.090000000000003</v>
      </c>
    </row>
    <row r="46" spans="1:12" ht="15" x14ac:dyDescent="0.25">
      <c r="A46" s="23"/>
      <c r="B46" s="15"/>
      <c r="C46" s="11"/>
      <c r="D46" s="7" t="s">
        <v>73</v>
      </c>
      <c r="E46" s="42" t="s">
        <v>74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52</v>
      </c>
      <c r="L46" s="43">
        <v>4</v>
      </c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166</v>
      </c>
    </row>
    <row r="49" spans="1:12" ht="15" x14ac:dyDescent="0.2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v>7</v>
      </c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 x14ac:dyDescent="0.2">
      <c r="A59" s="29">
        <f>A44</f>
        <v>1</v>
      </c>
      <c r="B59" s="30">
        <f>B44</f>
        <v>3</v>
      </c>
      <c r="C59" s="81" t="s">
        <v>4</v>
      </c>
      <c r="D59" s="82"/>
      <c r="E59" s="31"/>
      <c r="F59" s="32">
        <f>F48+F58</f>
        <v>507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166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 t="s">
        <v>88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53</v>
      </c>
      <c r="L60" s="40">
        <v>44.52</v>
      </c>
    </row>
    <row r="61" spans="1:12" ht="15" x14ac:dyDescent="0.25">
      <c r="A61" s="23"/>
      <c r="B61" s="15"/>
      <c r="C61" s="11"/>
      <c r="D61" s="51" t="s">
        <v>21</v>
      </c>
      <c r="E61" s="42" t="s">
        <v>54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55</v>
      </c>
      <c r="L61" s="43">
        <v>37.35</v>
      </c>
    </row>
    <row r="62" spans="1:12" ht="15" x14ac:dyDescent="0.25">
      <c r="A62" s="23"/>
      <c r="B62" s="15"/>
      <c r="C62" s="11"/>
      <c r="D62" s="7" t="s">
        <v>22</v>
      </c>
      <c r="E62" s="42" t="s">
        <v>56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57</v>
      </c>
      <c r="L62" s="43">
        <v>24.6</v>
      </c>
    </row>
    <row r="63" spans="1:12" ht="51" x14ac:dyDescent="0.25">
      <c r="A63" s="23"/>
      <c r="B63" s="15"/>
      <c r="C63" s="11"/>
      <c r="D63" s="7" t="s">
        <v>23</v>
      </c>
      <c r="E63" s="42" t="s">
        <v>87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59</v>
      </c>
      <c r="L63" s="43">
        <v>11.73</v>
      </c>
    </row>
    <row r="64" spans="1:12" ht="15" x14ac:dyDescent="0.25">
      <c r="A64" s="23"/>
      <c r="B64" s="15"/>
      <c r="C64" s="11"/>
      <c r="D64" s="51" t="s">
        <v>26</v>
      </c>
      <c r="E64" s="42" t="s">
        <v>78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39</v>
      </c>
      <c r="L64" s="43">
        <v>8.0399999999999991</v>
      </c>
    </row>
    <row r="65" spans="1:13" ht="25.5" x14ac:dyDescent="0.25">
      <c r="A65" s="14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50</v>
      </c>
      <c r="L65" s="43">
        <v>39.76</v>
      </c>
    </row>
    <row r="66" spans="1:13" ht="15" x14ac:dyDescent="0.2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166</v>
      </c>
    </row>
    <row r="67" spans="1:13" ht="15" x14ac:dyDescent="0.2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 x14ac:dyDescent="0.2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 x14ac:dyDescent="0.2">
      <c r="A77" s="29">
        <f>A60</f>
        <v>1</v>
      </c>
      <c r="B77" s="30">
        <f>B60</f>
        <v>4</v>
      </c>
      <c r="C77" s="81" t="s">
        <v>4</v>
      </c>
      <c r="D77" s="82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166</v>
      </c>
    </row>
    <row r="78" spans="1:13" ht="15" x14ac:dyDescent="0.25">
      <c r="A78" s="52">
        <v>1</v>
      </c>
      <c r="B78" s="53">
        <v>5</v>
      </c>
      <c r="C78" s="54" t="s">
        <v>20</v>
      </c>
      <c r="D78" s="55" t="s">
        <v>21</v>
      </c>
      <c r="E78" s="64" t="s">
        <v>89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90</v>
      </c>
      <c r="L78" s="61">
        <v>113</v>
      </c>
      <c r="M78" s="60"/>
    </row>
    <row r="79" spans="1:13" ht="15" x14ac:dyDescent="0.25">
      <c r="A79" s="56"/>
      <c r="B79" s="57"/>
      <c r="C79" s="58"/>
      <c r="D79" s="51" t="s">
        <v>21</v>
      </c>
      <c r="E79" s="65" t="s">
        <v>68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52</v>
      </c>
      <c r="L79" s="62">
        <v>16.05</v>
      </c>
      <c r="M79" s="60"/>
    </row>
    <row r="80" spans="1:13" ht="15" x14ac:dyDescent="0.25">
      <c r="A80" s="56"/>
      <c r="B80" s="57"/>
      <c r="C80" s="58"/>
      <c r="D80" s="59" t="s">
        <v>30</v>
      </c>
      <c r="E80" s="42" t="s">
        <v>91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42</v>
      </c>
      <c r="L80" s="43">
        <v>10</v>
      </c>
    </row>
    <row r="81" spans="1:12" ht="63.75" x14ac:dyDescent="0.25">
      <c r="A81" s="23"/>
      <c r="B81" s="15"/>
      <c r="C81" s="11"/>
      <c r="D81" s="7" t="s">
        <v>23</v>
      </c>
      <c r="E81" s="42" t="s">
        <v>92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61</v>
      </c>
      <c r="L81" s="43">
        <v>13.67</v>
      </c>
    </row>
    <row r="82" spans="1:12" ht="25.5" x14ac:dyDescent="0.2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13.28</v>
      </c>
    </row>
    <row r="83" spans="1:12" ht="15" x14ac:dyDescent="0.2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19">
        <f>SUM(L78:L82)</f>
        <v>166</v>
      </c>
    </row>
    <row r="84" spans="1:12" ht="15" x14ac:dyDescent="0.2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 x14ac:dyDescent="0.2">
      <c r="A94" s="29">
        <f>A78</f>
        <v>1</v>
      </c>
      <c r="B94" s="30">
        <f>B78</f>
        <v>5</v>
      </c>
      <c r="C94" s="81" t="s">
        <v>4</v>
      </c>
      <c r="D94" s="82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166</v>
      </c>
    </row>
    <row r="95" spans="1:12" ht="25.5" x14ac:dyDescent="0.25">
      <c r="A95" s="20">
        <v>2</v>
      </c>
      <c r="B95" s="21">
        <v>1</v>
      </c>
      <c r="C95" s="22" t="s">
        <v>20</v>
      </c>
      <c r="D95" s="5" t="s">
        <v>21</v>
      </c>
      <c r="E95" s="39" t="s">
        <v>93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94</v>
      </c>
      <c r="L95" s="40">
        <v>64.84</v>
      </c>
    </row>
    <row r="96" spans="1:12" ht="15" x14ac:dyDescent="0.25">
      <c r="A96" s="23"/>
      <c r="B96" s="15"/>
      <c r="C96" s="11"/>
      <c r="D96" s="51" t="s">
        <v>21</v>
      </c>
      <c r="E96" s="42" t="s">
        <v>62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63</v>
      </c>
      <c r="L96" s="43">
        <v>9</v>
      </c>
    </row>
    <row r="97" spans="1:12" ht="15" x14ac:dyDescent="0.25">
      <c r="A97" s="23"/>
      <c r="B97" s="15"/>
      <c r="C97" s="11"/>
      <c r="D97" s="7" t="s">
        <v>22</v>
      </c>
      <c r="E97" s="42" t="s">
        <v>81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82</v>
      </c>
      <c r="L97" s="43">
        <v>19.600000000000001</v>
      </c>
    </row>
    <row r="98" spans="1:12" ht="51" x14ac:dyDescent="0.25">
      <c r="A98" s="23"/>
      <c r="B98" s="15"/>
      <c r="C98" s="11"/>
      <c r="D98" s="7" t="s">
        <v>23</v>
      </c>
      <c r="E98" s="42" t="s">
        <v>58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64</v>
      </c>
      <c r="L98" s="43">
        <v>8.89</v>
      </c>
    </row>
    <row r="99" spans="1:12" ht="25.5" x14ac:dyDescent="0.2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32.11</v>
      </c>
    </row>
    <row r="100" spans="1:12" ht="15" x14ac:dyDescent="0.25">
      <c r="A100" s="23"/>
      <c r="B100" s="15"/>
      <c r="C100" s="11"/>
      <c r="D100" s="51" t="s">
        <v>26</v>
      </c>
      <c r="E100" s="76" t="s">
        <v>108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107</v>
      </c>
      <c r="L100" s="43">
        <v>11.4</v>
      </c>
    </row>
    <row r="101" spans="1:12" ht="25.5" x14ac:dyDescent="0.25">
      <c r="A101" s="23"/>
      <c r="B101" s="15"/>
      <c r="C101" s="11"/>
      <c r="D101" s="6" t="s">
        <v>72</v>
      </c>
      <c r="E101" s="42" t="s">
        <v>79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80</v>
      </c>
      <c r="L101" s="43">
        <v>20.16</v>
      </c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19">
        <f>SUM(L95:L101)</f>
        <v>166</v>
      </c>
    </row>
    <row r="103" spans="1:12" ht="15" x14ac:dyDescent="0.2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 x14ac:dyDescent="0.25">
      <c r="A113" s="29">
        <f>A95</f>
        <v>2</v>
      </c>
      <c r="B113" s="30">
        <f>B95</f>
        <v>1</v>
      </c>
      <c r="C113" s="81" t="s">
        <v>4</v>
      </c>
      <c r="D113" s="82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166</v>
      </c>
    </row>
    <row r="114" spans="1:12" ht="15" x14ac:dyDescent="0.25">
      <c r="A114" s="14">
        <v>2</v>
      </c>
      <c r="B114" s="15">
        <v>2</v>
      </c>
      <c r="C114" s="22" t="s">
        <v>20</v>
      </c>
      <c r="D114" s="5" t="s">
        <v>21</v>
      </c>
      <c r="E114" s="69" t="s">
        <v>109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110</v>
      </c>
      <c r="L114" s="40">
        <v>39.6</v>
      </c>
    </row>
    <row r="115" spans="1:12" ht="25.5" x14ac:dyDescent="0.25">
      <c r="A115" s="14"/>
      <c r="B115" s="15"/>
      <c r="C115" s="11"/>
      <c r="D115" s="51" t="s">
        <v>26</v>
      </c>
      <c r="E115" s="42" t="s">
        <v>99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51</v>
      </c>
      <c r="L115" s="43">
        <v>48.16</v>
      </c>
    </row>
    <row r="116" spans="1:12" ht="15" x14ac:dyDescent="0.25">
      <c r="A116" s="14"/>
      <c r="B116" s="15"/>
      <c r="C116" s="11"/>
      <c r="D116" s="7" t="s">
        <v>30</v>
      </c>
      <c r="E116" s="42" t="s">
        <v>83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52</v>
      </c>
      <c r="L116" s="43">
        <v>9</v>
      </c>
    </row>
    <row r="117" spans="1:12" ht="15" x14ac:dyDescent="0.25">
      <c r="A117" s="14"/>
      <c r="B117" s="15"/>
      <c r="C117" s="11"/>
      <c r="D117" s="7" t="s">
        <v>71</v>
      </c>
      <c r="E117" s="69" t="s">
        <v>112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111</v>
      </c>
      <c r="L117" s="43">
        <v>18.8</v>
      </c>
    </row>
    <row r="118" spans="1:12" ht="25.5" x14ac:dyDescent="0.25">
      <c r="A118" s="14"/>
      <c r="B118" s="15"/>
      <c r="C118" s="11"/>
      <c r="D118" s="7" t="s">
        <v>47</v>
      </c>
      <c r="E118" s="42" t="s">
        <v>67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49</v>
      </c>
      <c r="L118" s="43">
        <v>50</v>
      </c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19">
        <v>166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81" t="s">
        <v>4</v>
      </c>
      <c r="D131" s="82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166</v>
      </c>
    </row>
    <row r="132" spans="1:12" ht="15" x14ac:dyDescent="0.25">
      <c r="A132" s="20">
        <v>2</v>
      </c>
      <c r="B132" s="21">
        <v>3</v>
      </c>
      <c r="C132" s="22" t="s">
        <v>20</v>
      </c>
      <c r="D132" s="5" t="s">
        <v>21</v>
      </c>
      <c r="E132" s="69" t="s">
        <v>114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75</v>
      </c>
      <c r="L132" s="40">
        <v>128.97999999999999</v>
      </c>
    </row>
    <row r="133" spans="1:12" ht="15" x14ac:dyDescent="0.25">
      <c r="A133" s="23"/>
      <c r="B133" s="15"/>
      <c r="C133" s="11"/>
      <c r="D133" s="51" t="s">
        <v>26</v>
      </c>
      <c r="E133" s="42" t="s">
        <v>113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76</v>
      </c>
      <c r="L133" s="43">
        <v>33</v>
      </c>
    </row>
    <row r="134" spans="1:12" ht="20.25" customHeight="1" x14ac:dyDescent="0.25">
      <c r="A134" s="23"/>
      <c r="B134" s="15"/>
      <c r="C134" s="11"/>
      <c r="D134" s="7" t="s">
        <v>73</v>
      </c>
      <c r="E134" s="42" t="s">
        <v>74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19">
        <v>166</v>
      </c>
    </row>
    <row r="137" spans="1:12" ht="15" x14ac:dyDescent="0.2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 x14ac:dyDescent="0.2">
      <c r="A147" s="29">
        <f>A132</f>
        <v>2</v>
      </c>
      <c r="B147" s="30">
        <f>B132</f>
        <v>3</v>
      </c>
      <c r="C147" s="81" t="s">
        <v>4</v>
      </c>
      <c r="D147" s="82"/>
      <c r="E147" s="31"/>
      <c r="F147" s="32">
        <f>F136+F146</f>
        <v>500</v>
      </c>
      <c r="G147" s="32">
        <f t="shared" ref="G147" si="55">G136+G146</f>
        <v>42.210999999999999</v>
      </c>
      <c r="H147" s="32">
        <f t="shared" ref="H147" si="56">H136+H146</f>
        <v>28.884999999999998</v>
      </c>
      <c r="I147" s="32">
        <f t="shared" ref="I147" si="57">I136+I146</f>
        <v>69.668999999999997</v>
      </c>
      <c r="J147" s="32">
        <f t="shared" ref="J147:L147" si="58">J136+J146</f>
        <v>705.06399999999996</v>
      </c>
      <c r="K147" s="32"/>
      <c r="L147" s="32">
        <f t="shared" si="58"/>
        <v>166</v>
      </c>
    </row>
    <row r="148" spans="1:12" ht="15" x14ac:dyDescent="0.25">
      <c r="A148" s="20">
        <v>2</v>
      </c>
      <c r="B148" s="21">
        <v>4</v>
      </c>
      <c r="C148" s="22" t="s">
        <v>20</v>
      </c>
      <c r="D148" s="5" t="s">
        <v>21</v>
      </c>
      <c r="E148" s="39" t="s">
        <v>95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96</v>
      </c>
      <c r="L148" s="40">
        <v>88.2</v>
      </c>
    </row>
    <row r="149" spans="1:12" ht="15" x14ac:dyDescent="0.2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37.35</v>
      </c>
    </row>
    <row r="150" spans="1:12" ht="15" x14ac:dyDescent="0.25">
      <c r="A150" s="23"/>
      <c r="B150" s="15"/>
      <c r="C150" s="11"/>
      <c r="D150" s="7" t="s">
        <v>30</v>
      </c>
      <c r="E150" s="77" t="s">
        <v>83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116</v>
      </c>
      <c r="L150" s="43">
        <v>9</v>
      </c>
    </row>
    <row r="151" spans="1:12" ht="63.75" x14ac:dyDescent="0.25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61</v>
      </c>
      <c r="L151" s="43">
        <v>19.329999999999998</v>
      </c>
    </row>
    <row r="152" spans="1:12" ht="15" x14ac:dyDescent="0.25">
      <c r="A152" s="23"/>
      <c r="B152" s="15"/>
      <c r="C152" s="11"/>
      <c r="D152" s="51" t="s">
        <v>26</v>
      </c>
      <c r="E152" s="69" t="s">
        <v>117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115</v>
      </c>
      <c r="L152" s="43">
        <v>12.12</v>
      </c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SUM(F148:F152)</f>
        <v>566</v>
      </c>
      <c r="G153" s="19">
        <f>SUM(G148:G152)</f>
        <v>22.936</v>
      </c>
      <c r="H153" s="19">
        <f>SUM(H148:H152)</f>
        <v>28.038000000000004</v>
      </c>
      <c r="I153" s="19">
        <f>SUM(I148:I152)</f>
        <v>51.373000000000005</v>
      </c>
      <c r="J153" s="19">
        <f>SUM(J148:J152)</f>
        <v>548.65</v>
      </c>
      <c r="K153" s="25"/>
      <c r="L153" s="19">
        <f>SUM(L148:L152)</f>
        <v>166</v>
      </c>
    </row>
    <row r="154" spans="1:12" ht="15" x14ac:dyDescent="0.25">
      <c r="A154" s="26">
        <f>A148</f>
        <v>2</v>
      </c>
      <c r="B154" s="13">
        <f>B148</f>
        <v>4</v>
      </c>
      <c r="C154" s="10" t="s">
        <v>25</v>
      </c>
      <c r="D154" s="7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27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28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29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30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59">SUM(G154:G162)</f>
        <v>0</v>
      </c>
      <c r="H163" s="19">
        <f t="shared" si="59"/>
        <v>0</v>
      </c>
      <c r="I163" s="19">
        <f t="shared" si="59"/>
        <v>0</v>
      </c>
      <c r="J163" s="19">
        <f t="shared" si="59"/>
        <v>0</v>
      </c>
      <c r="K163" s="25"/>
      <c r="L163" s="19">
        <f t="shared" ref="L163" si="60">SUM(L154:L162)</f>
        <v>0</v>
      </c>
    </row>
    <row r="164" spans="1:12" ht="15" x14ac:dyDescent="0.2">
      <c r="A164" s="29">
        <f>A148</f>
        <v>2</v>
      </c>
      <c r="B164" s="30">
        <f>B148</f>
        <v>4</v>
      </c>
      <c r="C164" s="81" t="s">
        <v>4</v>
      </c>
      <c r="D164" s="82"/>
      <c r="E164" s="31"/>
      <c r="F164" s="32">
        <f>F153+F163</f>
        <v>566</v>
      </c>
      <c r="G164" s="32">
        <f t="shared" ref="G164" si="61">G153+G163</f>
        <v>22.936</v>
      </c>
      <c r="H164" s="32">
        <f t="shared" ref="H164" si="62">H153+H163</f>
        <v>28.038000000000004</v>
      </c>
      <c r="I164" s="32">
        <f t="shared" ref="I164" si="63">I153+I163</f>
        <v>51.373000000000005</v>
      </c>
      <c r="J164" s="32">
        <f t="shared" ref="J164:L164" si="64">J153+J163</f>
        <v>548.65</v>
      </c>
      <c r="K164" s="32"/>
      <c r="L164" s="32">
        <f t="shared" si="64"/>
        <v>166</v>
      </c>
    </row>
    <row r="165" spans="1:12" ht="25.5" x14ac:dyDescent="0.25">
      <c r="A165" s="20">
        <v>2</v>
      </c>
      <c r="B165" s="21">
        <v>5</v>
      </c>
      <c r="C165" s="22" t="s">
        <v>20</v>
      </c>
      <c r="D165" s="5" t="s">
        <v>21</v>
      </c>
      <c r="E165" s="39" t="s">
        <v>100</v>
      </c>
      <c r="F165" s="40">
        <v>100</v>
      </c>
      <c r="G165" s="40">
        <v>8.125</v>
      </c>
      <c r="H165" s="40">
        <v>10.478</v>
      </c>
      <c r="I165" s="40">
        <v>5.2469999999999999</v>
      </c>
      <c r="J165" s="40">
        <v>168.31200000000001</v>
      </c>
      <c r="K165" s="41" t="s">
        <v>60</v>
      </c>
      <c r="L165" s="40">
        <v>65.44</v>
      </c>
    </row>
    <row r="166" spans="1:12" ht="15" x14ac:dyDescent="0.25">
      <c r="A166" s="23"/>
      <c r="B166" s="15"/>
      <c r="C166" s="11"/>
      <c r="D166" s="51" t="s">
        <v>21</v>
      </c>
      <c r="E166" s="42" t="s">
        <v>62</v>
      </c>
      <c r="F166" s="43">
        <v>150</v>
      </c>
      <c r="G166" s="43">
        <v>5.7869999999999999</v>
      </c>
      <c r="H166" s="43">
        <v>1.77</v>
      </c>
      <c r="I166" s="43">
        <v>37.031999999999996</v>
      </c>
      <c r="J166" s="43">
        <v>187.36500000000001</v>
      </c>
      <c r="K166" s="44" t="s">
        <v>63</v>
      </c>
      <c r="L166" s="43">
        <v>9</v>
      </c>
    </row>
    <row r="167" spans="1:12" ht="15" x14ac:dyDescent="0.25">
      <c r="A167" s="23"/>
      <c r="B167" s="15"/>
      <c r="C167" s="11"/>
      <c r="D167" s="7" t="s">
        <v>22</v>
      </c>
      <c r="E167" s="42" t="s">
        <v>69</v>
      </c>
      <c r="F167" s="43">
        <v>200</v>
      </c>
      <c r="G167" s="43">
        <v>3.5950000000000002</v>
      </c>
      <c r="H167" s="43">
        <v>3.22</v>
      </c>
      <c r="I167" s="43">
        <v>25.51</v>
      </c>
      <c r="J167" s="43">
        <v>146.19999999999999</v>
      </c>
      <c r="K167" s="44" t="s">
        <v>70</v>
      </c>
      <c r="L167" s="43">
        <v>25</v>
      </c>
    </row>
    <row r="168" spans="1:12" ht="51" x14ac:dyDescent="0.25">
      <c r="A168" s="23"/>
      <c r="B168" s="15"/>
      <c r="C168" s="11"/>
      <c r="D168" s="7" t="s">
        <v>23</v>
      </c>
      <c r="E168" s="42" t="s">
        <v>58</v>
      </c>
      <c r="F168" s="43">
        <v>56</v>
      </c>
      <c r="G168" s="43">
        <v>0.39600000000000002</v>
      </c>
      <c r="H168" s="43">
        <v>0.312</v>
      </c>
      <c r="I168" s="43">
        <v>2.569</v>
      </c>
      <c r="J168" s="43">
        <v>12.4</v>
      </c>
      <c r="K168" s="44" t="s">
        <v>64</v>
      </c>
      <c r="L168" s="43">
        <v>8.89</v>
      </c>
    </row>
    <row r="169" spans="1:12" ht="25.5" x14ac:dyDescent="0.25">
      <c r="A169" s="23"/>
      <c r="B169" s="15"/>
      <c r="C169" s="11"/>
      <c r="D169" s="72" t="s">
        <v>72</v>
      </c>
      <c r="E169" s="42" t="s">
        <v>98</v>
      </c>
      <c r="F169" s="43">
        <v>48</v>
      </c>
      <c r="G169" s="43">
        <v>0.84</v>
      </c>
      <c r="H169" s="43">
        <v>0.99</v>
      </c>
      <c r="I169" s="43">
        <v>23.19</v>
      </c>
      <c r="J169" s="43">
        <v>126.2</v>
      </c>
      <c r="K169" s="44" t="s">
        <v>80</v>
      </c>
      <c r="L169" s="43">
        <v>20.59</v>
      </c>
    </row>
    <row r="170" spans="1:12" ht="15" x14ac:dyDescent="0.25">
      <c r="A170" s="23"/>
      <c r="B170" s="15"/>
      <c r="C170" s="11"/>
      <c r="D170" s="51" t="s">
        <v>26</v>
      </c>
      <c r="E170" s="42" t="s">
        <v>97</v>
      </c>
      <c r="F170" s="43">
        <v>60</v>
      </c>
      <c r="G170" s="43">
        <v>0.66</v>
      </c>
      <c r="H170" s="43">
        <v>0.12</v>
      </c>
      <c r="I170" s="43">
        <v>2.2799999999999998</v>
      </c>
      <c r="J170" s="43">
        <v>14.4</v>
      </c>
      <c r="K170" s="44" t="s">
        <v>39</v>
      </c>
      <c r="L170" s="43">
        <v>37.08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33</v>
      </c>
      <c r="E172" s="9"/>
      <c r="F172" s="19">
        <f>SUM(F165:F171)</f>
        <v>614</v>
      </c>
      <c r="G172" s="19">
        <f t="shared" ref="G172:J172" si="65">SUM(G165:G171)</f>
        <v>19.402999999999999</v>
      </c>
      <c r="H172" s="19">
        <f t="shared" si="65"/>
        <v>16.89</v>
      </c>
      <c r="I172" s="19">
        <f t="shared" si="65"/>
        <v>95.828000000000003</v>
      </c>
      <c r="J172" s="19">
        <f t="shared" si="65"/>
        <v>654.87700000000007</v>
      </c>
      <c r="K172" s="25"/>
      <c r="L172" s="19">
        <f>SUM(L165:L170)</f>
        <v>166</v>
      </c>
    </row>
    <row r="173" spans="1:12" ht="15" x14ac:dyDescent="0.25">
      <c r="A173" s="26">
        <f>A165</f>
        <v>2</v>
      </c>
      <c r="B173" s="13">
        <f>B165</f>
        <v>5</v>
      </c>
      <c r="C173" s="10" t="s">
        <v>25</v>
      </c>
      <c r="D173" s="7" t="s">
        <v>26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28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29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30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31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32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0</v>
      </c>
      <c r="G182" s="19">
        <f t="shared" ref="G182:J182" si="66">SUM(G173:G181)</f>
        <v>0</v>
      </c>
      <c r="H182" s="19">
        <f t="shared" si="66"/>
        <v>0</v>
      </c>
      <c r="I182" s="19">
        <f t="shared" si="66"/>
        <v>0</v>
      </c>
      <c r="J182" s="19">
        <f t="shared" si="66"/>
        <v>0</v>
      </c>
      <c r="K182" s="25"/>
      <c r="L182" s="19">
        <f t="shared" ref="L182" si="67">SUM(L173:L181)</f>
        <v>0</v>
      </c>
    </row>
    <row r="183" spans="1:12" ht="15" x14ac:dyDescent="0.2">
      <c r="A183" s="29">
        <f>A165</f>
        <v>2</v>
      </c>
      <c r="B183" s="30">
        <f>B165</f>
        <v>5</v>
      </c>
      <c r="C183" s="81" t="s">
        <v>4</v>
      </c>
      <c r="D183" s="82"/>
      <c r="E183" s="31"/>
      <c r="F183" s="32">
        <f>F172+F182</f>
        <v>614</v>
      </c>
      <c r="G183" s="32">
        <f t="shared" ref="G183" si="68">G172+G182</f>
        <v>19.402999999999999</v>
      </c>
      <c r="H183" s="32">
        <f t="shared" ref="H183" si="69">H172+H182</f>
        <v>16.89</v>
      </c>
      <c r="I183" s="32">
        <f t="shared" ref="I183" si="70">I172+I182</f>
        <v>95.828000000000003</v>
      </c>
      <c r="J183" s="32">
        <f t="shared" ref="J183:L183" si="71">J172+J182</f>
        <v>654.87700000000007</v>
      </c>
      <c r="K183" s="32"/>
      <c r="L183" s="32">
        <f t="shared" si="71"/>
        <v>166</v>
      </c>
    </row>
    <row r="184" spans="1:12" x14ac:dyDescent="0.2">
      <c r="A184" s="27"/>
      <c r="B184" s="28"/>
      <c r="C184" s="83" t="s">
        <v>5</v>
      </c>
      <c r="D184" s="83"/>
      <c r="E184" s="83"/>
      <c r="F184" s="34">
        <f>(F24+F43+F59+F77+F94+F113+F131+F147+F164+F183)/(IF(F24=0,0,1)+IF(F43=0,0,1)+IF(F59=0,0,1)+IF(F77=0,0,1)+IF(F94=0,0,1)+IF(F113=0,0,1)+IF(F131=0,0,1)+IF(F147=0,0,1)+IF(F164=0,0,1)+IF(F183=0,0,1))</f>
        <v>605.4</v>
      </c>
      <c r="G184" s="34">
        <f>(G24+G43+G59+G77+G94+G113+G131+G147+G164+G183)/(IF(G24=0,0,1)+IF(G43=0,0,1)+IF(G59=0,0,1)+IF(G77=0,0,1)+IF(G94=0,0,1)+IF(G113=0,0,1)+IF(G131=0,0,1)+IF(G147=0,0,1)+IF(G164=0,0,1)+IF(G183=0,0,1))</f>
        <v>25.374779999999998</v>
      </c>
      <c r="H184" s="34">
        <f>(H24+H43+H59+H77+H94+H113+H131+H147+H164+H183)/(IF(H24=0,0,1)+IF(H43=0,0,1)+IF(H59=0,0,1)+IF(H77=0,0,1)+IF(H94=0,0,1)+IF(H113=0,0,1)+IF(H131=0,0,1)+IF(H147=0,0,1)+IF(H164=0,0,1)+IF(H183=0,0,1))</f>
        <v>24.131852000000002</v>
      </c>
      <c r="I184" s="34">
        <f>(I24+I43+I59+I77+I94+I113+I131+I147+I164+I183)/(IF(I24=0,0,1)+IF(I43=0,0,1)+IF(I59=0,0,1)+IF(I77=0,0,1)+IF(I94=0,0,1)+IF(I113=0,0,1)+IF(I131=0,0,1)+IF(I147=0,0,1)+IF(I164=0,0,1)+IF(I183=0,0,1))</f>
        <v>81.341176000000004</v>
      </c>
      <c r="J184" s="34">
        <f>(J24+J43+J59+J77+J94+J113+J131+J147+J164+J183)/(IF(J24=0,0,1)+IF(J43=0,0,1)+IF(J59=0,0,1)+IF(J77=0,0,1)+IF(J94=0,0,1)+IF(J113=0,0,1)+IF(J131=0,0,1)+IF(J147=0,0,1)+IF(J164=0,0,1)+IF(J183=0,0,1))</f>
        <v>652.89789999999994</v>
      </c>
      <c r="K184" s="34"/>
      <c r="L184" s="34">
        <f>(L24+L43+L59+L77+L94+L113+L131+L147+L164+L183)/(IF(L24=0,0,1)+IF(L43=0,0,1)+IF(L59=0,0,1)+IF(L77=0,0,1)+IF(L94=0,0,1)+IF(L113=0,0,1)+IF(L131=0,0,1)+IF(L147=0,0,1)+IF(L164=0,0,1)+IF(L183=0,0,1))</f>
        <v>166.09899999999999</v>
      </c>
    </row>
  </sheetData>
  <mergeCells count="14">
    <mergeCell ref="C77:D77"/>
    <mergeCell ref="C94:D94"/>
    <mergeCell ref="C24:D24"/>
    <mergeCell ref="C184:E184"/>
    <mergeCell ref="C183:D183"/>
    <mergeCell ref="C113:D113"/>
    <mergeCell ref="C131:D131"/>
    <mergeCell ref="C147:D147"/>
    <mergeCell ref="C164:D164"/>
    <mergeCell ref="C1:E1"/>
    <mergeCell ref="H1:K1"/>
    <mergeCell ref="H2:K2"/>
    <mergeCell ref="C43:D43"/>
    <mergeCell ref="C59:D59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2023-11-02T04:54:02Z</cp:lastPrinted>
  <dcterms:created xsi:type="dcterms:W3CDTF">2022-05-16T14:23:56Z</dcterms:created>
  <dcterms:modified xsi:type="dcterms:W3CDTF">2024-09-06T11:43:11Z</dcterms:modified>
</cp:coreProperties>
</file>